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<sst xmlns="http://schemas.openxmlformats.org/spreadsheetml/2006/main" count="16" uniqueCount="16">
  <si>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Loan Details</t>
  </si>
  <si>
    <t>Loan Amount</t>
  </si>
  <si>
    <t>Annual Interest Rate (%)</t>
  </si>
  <si>
    <t>Loan Tenure (Years)</t>
  </si>
  <si>
    <t>Start Date</t>
  </si>
  <si>
    <t>Total Months</t>
  </si>
  <si>
    <t>EMI Amount</t>
  </si>
  <si>
    <t>Schedule</t>
  </si>
  <si>
    <t>Month</t>
  </si>
  <si>
    <t>Payment Date</t>
  </si>
  <si>
    <t>Opening Balance</t>
  </si>
  <si>
    <t>EMI</t>
  </si>
  <si>
    <t>Principal</t>
  </si>
  <si>
    <t>Interest</t>
  </si>
  <si>
    <t>Closing Balance</t>
  </si>
  <si>
    <t>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</si>
</sst>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/>
  </sheetViews>
  <sheetFormatPr defaultRowHeight="15"/>
  <sheetData>
    <row r="1" spans="1:7">
      <c r="A1" t="s">
        <v>0</v>
      </c>
    </row>
    <row r="2" spans="1:7">
      <c r="A2" t="s">
        <v>1</v>
      </c>
      <c r="B2">
        <f>100000 </f>
        <v>0</v>
      </c>
    </row>
    <row r="3" spans="1:7">
      <c r="A3" t="s">
        <v>2</v>
      </c>
      <c r="B3">
        <f>8.5</f>
        <v>0</v>
      </c>
    </row>
    <row r="4" spans="1:7">
      <c r="A4" t="s">
        <v>3</v>
      </c>
      <c r="B4">
        <f>5</f>
        <v>0</v>
      </c>
    </row>
    <row r="5" spans="1:7">
      <c r="A5" t="s">
        <v>4</v>
      </c>
      <c r="B5">
        <f>DATE(2024,7,1)</f>
        <v>0</v>
      </c>
    </row>
    <row r="6" spans="1:7">
      <c r="A6" t="s">
        <v>5</v>
      </c>
      <c r="B6">
        <f>B4*12</f>
        <v>0</v>
      </c>
    </row>
    <row r="8" spans="1:7">
      <c r="A8" t="s">
        <v>6</v>
      </c>
      <c r="B8">
        <f>PMT(B3/12/100,B6,-B2)</f>
        <v>0</v>
      </c>
    </row>
    <row r="10" spans="1:7">
      <c r="A10" t="s">
        <v>7</v>
      </c>
    </row>
    <row r="11" spans="1:7">
      <c r="A11" t="s">
        <v>8</v>
      </c>
      <c r="B11" t="s">
        <v>9</v>
      </c>
      <c r="C11" t="s">
        <v>10</v>
      </c>
      <c r="D11" t="s">
        <v>11</v>
      </c>
      <c r="E11" t="s">
        <v>12</v>
      </c>
      <c r="F11" t="s">
        <v>13</v>
      </c>
      <c r="G11" t="s">
        <v>14</v>
      </c>
    </row>
    <row r="12" spans="1:7">
      <c r="A12" t="s">
        <v>15</v>
      </c>
      <c r="B12">
        <f>EDATE($B$5,A12-1)</f>
        <v>0</v>
      </c>
      <c r="C12">
        <f>$B$2</f>
        <v>0</v>
      </c>
      <c r="D12">
        <f>$B$8</f>
        <v>0</v>
      </c>
      <c r="E12">
        <f>D12-F12</f>
        <v>0</v>
      </c>
      <c r="F12">
        <f>C12*($B$3/12/100)</f>
        <v>0</v>
      </c>
      <c r="G12">
        <f>C12-E12</f>
        <v>0</v>
      </c>
    </row>
    <row r="13" spans="1:7">
      <c r="A13">
        <f>A12+1</f>
        <v>0</v>
      </c>
      <c r="B13">
        <f>EDATE($B$5,A13-1)</f>
        <v>0</v>
      </c>
      <c r="C13">
        <f>G12</f>
        <v>0</v>
      </c>
      <c r="D13">
        <f>$B$8</f>
        <v>0</v>
      </c>
      <c r="E13">
        <f>D13-F13</f>
        <v>0</v>
      </c>
      <c r="F13">
        <f>C13*($B$3/12/100)</f>
        <v>0</v>
      </c>
      <c r="G13">
        <f>C13-E13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2025-06-20T12:33:55Z</dcterms:created>
  <dcterms:modified xsi:type="dcterms:W3CDTF">2025-06-20T12:33:55Z</dcterms:modified>
</cp:coreProperties>
</file>