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<sst xmlns="http://schemas.openxmlformats.org/spreadsheetml/2006/main" count="31" uniqueCount="21">
  <si>
    <t xml:space="preserve">Mortgage Refinance Savings Calculator </t>
  </si>
  <si>
    <t xml:space="preserve"> </t>
  </si>
  <si>
    <t xml:space="preserve">Current Loan Details </t>
  </si>
  <si>
    <t xml:space="preserve">Current Loan Amount </t>
  </si>
  <si>
    <t xml:space="preserve">Current Interest Rate (%) </t>
  </si>
  <si>
    <t xml:space="preserve">Current Loan Term (years) </t>
  </si>
  <si>
    <t xml:space="preserve">Months Paid </t>
  </si>
  <si>
    <t xml:space="preserve">Current Monthly Payment </t>
  </si>
  <si>
    <t xml:space="preserve">Refinance Loan Details </t>
  </si>
  <si>
    <t xml:space="preserve">Refinanced Loan Amount </t>
  </si>
  <si>
    <t xml:space="preserve">New Interest Rate (%) </t>
  </si>
  <si>
    <t xml:space="preserve">New Loan Term (years) </t>
  </si>
  <si>
    <t xml:space="preserve">Refinance Costs </t>
  </si>
  <si>
    <t xml:space="preserve">New Monthly Payment </t>
  </si>
  <si>
    <t xml:space="preserve">Savings Analysis </t>
  </si>
  <si>
    <t xml:space="preserve">Remaining Balance on Current Loan </t>
  </si>
  <si>
    <t xml:space="preserve">Total Remaining Payments (Current Loan) </t>
  </si>
  <si>
    <t xml:space="preserve">Total Payments Remaining (Current Loan) </t>
  </si>
  <si>
    <t xml:space="preserve">Total Payments (Refinance) </t>
  </si>
  <si>
    <t xml:space="preserve">Total Interest Savings </t>
  </si>
  <si>
    <t xml:space="preserve">Break-Even Point (Months)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</si>
</sst>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3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</row>
    <row r="3" spans="1:2">
      <c r="A3" t="s">
        <v>2</v>
      </c>
    </row>
    <row r="4" spans="1:2">
      <c r="A4" t="s">
        <v>3</v>
      </c>
      <c r="B4" t="s">
        <v>1</v>
      </c>
    </row>
    <row r="5" spans="1:2">
      <c r="A5" t="s">
        <v>4</v>
      </c>
      <c r="B5" t="s">
        <v>1</v>
      </c>
    </row>
    <row r="6" spans="1:2">
      <c r="A6" t="s">
        <v>5</v>
      </c>
      <c r="B6" t="s">
        <v>1</v>
      </c>
    </row>
    <row r="7" spans="1:2">
      <c r="A7" t="s">
        <v>6</v>
      </c>
      <c r="B7" t="s">
        <v>1</v>
      </c>
    </row>
    <row r="8" spans="1:2">
      <c r="A8" t="s">
        <v>7</v>
      </c>
      <c r="B8">
        <f>PMT(B5/1200,B6*12,-B4) </f>
        <v>0</v>
      </c>
    </row>
    <row r="9" spans="1:2">
      <c r="A9" t="s">
        <v>1</v>
      </c>
    </row>
    <row r="10" spans="1:2">
      <c r="A10" t="s">
        <v>8</v>
      </c>
    </row>
    <row r="11" spans="1:2">
      <c r="A11" t="s">
        <v>9</v>
      </c>
      <c r="B11" t="s">
        <v>1</v>
      </c>
    </row>
    <row r="12" spans="1:2">
      <c r="A12" t="s">
        <v>10</v>
      </c>
      <c r="B12" t="s">
        <v>1</v>
      </c>
    </row>
    <row r="13" spans="1:2">
      <c r="A13" t="s">
        <v>11</v>
      </c>
      <c r="B13" t="s">
        <v>1</v>
      </c>
    </row>
    <row r="14" spans="1:2">
      <c r="A14" t="s">
        <v>12</v>
      </c>
      <c r="B14" t="s">
        <v>1</v>
      </c>
    </row>
    <row r="15" spans="1:2">
      <c r="A15" t="s">
        <v>13</v>
      </c>
      <c r="B15">
        <f>PMT(B12/1200,B13*12,-B11) </f>
        <v>0</v>
      </c>
    </row>
    <row r="16" spans="1:2">
      <c r="A16" t="s">
        <v>1</v>
      </c>
    </row>
    <row r="17" spans="1:2">
      <c r="A17" t="s">
        <v>14</v>
      </c>
    </row>
    <row r="18" spans="1:2">
      <c r="A18" t="s">
        <v>15</v>
      </c>
      <c r="B18">
        <f>FV(B5/1200,(B6*12)-B7,B8,-B4) </f>
        <v>0</v>
      </c>
    </row>
    <row r="19" spans="1:2">
      <c r="A19" t="s">
        <v>16</v>
      </c>
      <c r="B19">
        <f>(B6*12)-B7 </f>
        <v>0</v>
      </c>
    </row>
    <row r="20" spans="1:2">
      <c r="A20" t="s">
        <v>17</v>
      </c>
      <c r="B20">
        <f>B8*B19 </f>
        <v>0</v>
      </c>
    </row>
    <row r="21" spans="1:2">
      <c r="A21" t="s">
        <v>18</v>
      </c>
      <c r="B21">
        <f>(B15*B13*12)+B14 </f>
        <v>0</v>
      </c>
    </row>
    <row r="22" spans="1:2">
      <c r="A22" t="s">
        <v>19</v>
      </c>
      <c r="B22">
        <f>B20-B21 </f>
        <v>0</v>
      </c>
    </row>
    <row r="23" spans="1:2">
      <c r="A23" t="s">
        <v>20</v>
      </c>
      <c r="B23">
        <f>IF(B15&lt;B8,B14/(B8-B15),\\)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2025-06-20T12:41:02Z</dcterms:created>
  <dcterms:modified xsi:type="dcterms:W3CDTF">2025-06-20T12:41:02Z</dcterms:modified>
</cp:coreProperties>
</file>