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<sst xmlns="http://schemas.openxmlformats.org/spreadsheetml/2006/main" count="15" uniqueCount="15">
  <si>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Mortgage Penalty Calculation</t>
  </si>
  <si>
    <t>Original Loan Amount</t>
  </si>
  <si>
    <t>Interest Rate (%)</t>
  </si>
  <si>
    <t>Term (years)</t>
  </si>
  <si>
    <t>Remaining Term (months)</t>
  </si>
  <si>
    <t>Current Mortgage Balance</t>
  </si>
  <si>
    <t>Monthly Payment</t>
  </si>
  <si>
    <t>Months to Prepay</t>
  </si>
  <si>
    <t>Prepayment Amount</t>
  </si>
  <si>
    <t>Penalty Type (Choose: 3mos Interest / IRD)</t>
  </si>
  <si>
    <t>3mos Interest</t>
  </si>
  <si>
    <t>Posted Rate (if IRD used)</t>
  </si>
  <si>
    <t>IRD Penalty</t>
  </si>
  <si>
    <t>3 Months Interest</t>
  </si>
  <si>
    <t>Penalty to Pay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</si>
</sst>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  <c r="B2">
        <f>100000</f>
        <v>0</v>
      </c>
    </row>
    <row r="3" spans="1:2">
      <c r="A3" t="s">
        <v>2</v>
      </c>
      <c r="B3">
        <f>3.5</f>
        <v>0</v>
      </c>
    </row>
    <row r="4" spans="1:2">
      <c r="A4" t="s">
        <v>3</v>
      </c>
      <c r="B4">
        <f>5</f>
        <v>0</v>
      </c>
    </row>
    <row r="5" spans="1:2">
      <c r="A5" t="s">
        <v>4</v>
      </c>
      <c r="B5">
        <f>24</f>
        <v>0</v>
      </c>
    </row>
    <row r="6" spans="1:2">
      <c r="A6" t="s">
        <v>5</v>
      </c>
      <c r="B6">
        <f>90000</f>
        <v>0</v>
      </c>
    </row>
    <row r="7" spans="1:2">
      <c r="A7" t="s">
        <v>6</v>
      </c>
      <c r="B7">
        <f>-PMT(B3/100/12, B4*12, B2)</f>
        <v>0</v>
      </c>
    </row>
    <row r="8" spans="1:2">
      <c r="A8" t="s">
        <v>7</v>
      </c>
      <c r="B8">
        <f>12</f>
        <v>0</v>
      </c>
    </row>
    <row r="9" spans="1:2">
      <c r="A9" t="s">
        <v>8</v>
      </c>
      <c r="B9">
        <f>90000</f>
        <v>0</v>
      </c>
    </row>
    <row r="10" spans="1:2">
      <c r="A10" t="s">
        <v>9</v>
      </c>
      <c r="B10" t="s">
        <v>10</v>
      </c>
    </row>
    <row r="11" spans="1:2">
      <c r="A11" t="s">
        <v>11</v>
      </c>
      <c r="B11">
        <f>5.0</f>
        <v>0</v>
      </c>
    </row>
    <row r="12" spans="1:2">
      <c r="A12" t="s">
        <v>12</v>
      </c>
      <c r="B12">
        <f>IF(B10=IRD, B9*((B3-B11)/100)*B5/12, )</f>
        <v>0</v>
      </c>
    </row>
    <row r="13" spans="1:2">
      <c r="A13" t="s">
        <v>13</v>
      </c>
      <c r="B13">
        <f>B9*(B3/100)/12*3</f>
        <v>0</v>
      </c>
    </row>
    <row r="14" spans="1:2">
      <c r="A14" t="s">
        <v>14</v>
      </c>
      <c r="B14">
        <f>IF(B10=IRD, B12, B13)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2025-06-20T12:41:27Z</dcterms:created>
  <dcterms:modified xsi:type="dcterms:W3CDTF">2025-06-20T12:41:27Z</dcterms:modified>
</cp:coreProperties>
</file>